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H33" i="1"/>
  <c r="G33" i="1"/>
  <c r="F33" i="1"/>
  <c r="I33" i="1"/>
  <c r="J33" i="1"/>
  <c r="K33" i="1"/>
  <c r="F23" i="1"/>
  <c r="L195" i="1" l="1"/>
  <c r="L185" i="1"/>
  <c r="L196" i="1" s="1"/>
  <c r="L176" i="1"/>
  <c r="L166" i="1"/>
  <c r="L177" i="1" s="1"/>
  <c r="L157" i="1"/>
  <c r="L147" i="1"/>
  <c r="L158" i="1" s="1"/>
  <c r="L138" i="1"/>
  <c r="L128" i="1"/>
  <c r="L139" i="1" s="1"/>
  <c r="L119" i="1"/>
  <c r="L109" i="1"/>
  <c r="L120" i="1" s="1"/>
  <c r="L100" i="1"/>
  <c r="L90" i="1"/>
  <c r="L101" i="1" s="1"/>
  <c r="L81" i="1"/>
  <c r="L71" i="1"/>
  <c r="L82" i="1" s="1"/>
  <c r="L62" i="1"/>
  <c r="L52" i="1"/>
  <c r="L63" i="1" s="1"/>
  <c r="L43" i="1"/>
  <c r="L44" i="1"/>
  <c r="L23" i="1"/>
  <c r="L13" i="1"/>
  <c r="L24" i="1" s="1"/>
  <c r="A110" i="1"/>
  <c r="B196" i="1"/>
  <c r="A196" i="1"/>
  <c r="J195" i="1"/>
  <c r="I195" i="1"/>
  <c r="H195" i="1"/>
  <c r="G195" i="1"/>
  <c r="F195" i="1"/>
  <c r="B186" i="1"/>
  <c r="A186" i="1"/>
  <c r="J185" i="1"/>
  <c r="I185" i="1"/>
  <c r="I196" i="1" s="1"/>
  <c r="H185" i="1"/>
  <c r="G185" i="1"/>
  <c r="G196" i="1" s="1"/>
  <c r="F185" i="1"/>
  <c r="B177" i="1"/>
  <c r="A177" i="1"/>
  <c r="J176" i="1"/>
  <c r="I176" i="1"/>
  <c r="H176" i="1"/>
  <c r="G176" i="1"/>
  <c r="F176" i="1"/>
  <c r="B167" i="1"/>
  <c r="A167" i="1"/>
  <c r="J166" i="1"/>
  <c r="I166" i="1"/>
  <c r="I177" i="1" s="1"/>
  <c r="H166" i="1"/>
  <c r="G166" i="1"/>
  <c r="G177" i="1" s="1"/>
  <c r="F166" i="1"/>
  <c r="B158" i="1"/>
  <c r="A158" i="1"/>
  <c r="J157" i="1"/>
  <c r="I157" i="1"/>
  <c r="H157" i="1"/>
  <c r="G157" i="1"/>
  <c r="F157" i="1"/>
  <c r="B148" i="1"/>
  <c r="A148" i="1"/>
  <c r="J147" i="1"/>
  <c r="I147" i="1"/>
  <c r="I158" i="1" s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G128" i="1"/>
  <c r="G139" i="1" s="1"/>
  <c r="F128" i="1"/>
  <c r="B120" i="1"/>
  <c r="A120" i="1"/>
  <c r="J119" i="1"/>
  <c r="I119" i="1"/>
  <c r="H119" i="1"/>
  <c r="G119" i="1"/>
  <c r="F119" i="1"/>
  <c r="B110" i="1"/>
  <c r="J109" i="1"/>
  <c r="I109" i="1"/>
  <c r="H109" i="1"/>
  <c r="H120" i="1" s="1"/>
  <c r="G109" i="1"/>
  <c r="F109" i="1"/>
  <c r="B101" i="1"/>
  <c r="A101" i="1"/>
  <c r="J100" i="1"/>
  <c r="I100" i="1"/>
  <c r="H100" i="1"/>
  <c r="G100" i="1"/>
  <c r="F100" i="1"/>
  <c r="B91" i="1"/>
  <c r="A91" i="1"/>
  <c r="J90" i="1"/>
  <c r="J101" i="1" s="1"/>
  <c r="I90" i="1"/>
  <c r="I101" i="1" s="1"/>
  <c r="H90" i="1"/>
  <c r="H101" i="1" s="1"/>
  <c r="G90" i="1"/>
  <c r="F90" i="1"/>
  <c r="F101" i="1" s="1"/>
  <c r="B82" i="1"/>
  <c r="A82" i="1"/>
  <c r="J81" i="1"/>
  <c r="I81" i="1"/>
  <c r="H81" i="1"/>
  <c r="G81" i="1"/>
  <c r="F81" i="1"/>
  <c r="B72" i="1"/>
  <c r="A72" i="1"/>
  <c r="J71" i="1"/>
  <c r="J82" i="1" s="1"/>
  <c r="I71" i="1"/>
  <c r="H71" i="1"/>
  <c r="G71" i="1"/>
  <c r="F71" i="1"/>
  <c r="F82" i="1" s="1"/>
  <c r="B63" i="1"/>
  <c r="A63" i="1"/>
  <c r="J62" i="1"/>
  <c r="I62" i="1"/>
  <c r="H62" i="1"/>
  <c r="G62" i="1"/>
  <c r="F62" i="1"/>
  <c r="B53" i="1"/>
  <c r="A53" i="1"/>
  <c r="J52" i="1"/>
  <c r="J63" i="1" s="1"/>
  <c r="I52" i="1"/>
  <c r="I63" i="1" s="1"/>
  <c r="H52" i="1"/>
  <c r="H63" i="1" s="1"/>
  <c r="G52" i="1"/>
  <c r="F52" i="1"/>
  <c r="F63" i="1" s="1"/>
  <c r="B44" i="1"/>
  <c r="A44" i="1"/>
  <c r="J43" i="1"/>
  <c r="I43" i="1"/>
  <c r="I44" i="1" s="1"/>
  <c r="H43" i="1"/>
  <c r="G43" i="1"/>
  <c r="G44" i="1" s="1"/>
  <c r="F43" i="1"/>
  <c r="B34" i="1"/>
  <c r="A34" i="1"/>
  <c r="J44" i="1"/>
  <c r="H44" i="1"/>
  <c r="F44" i="1"/>
  <c r="B24" i="1"/>
  <c r="A24" i="1"/>
  <c r="B14" i="1"/>
  <c r="A14" i="1"/>
  <c r="G23" i="1"/>
  <c r="H23" i="1"/>
  <c r="I23" i="1"/>
  <c r="J23" i="1"/>
  <c r="G13" i="1"/>
  <c r="H13" i="1"/>
  <c r="I13" i="1"/>
  <c r="J13" i="1"/>
  <c r="F13" i="1"/>
  <c r="I120" i="1" l="1"/>
  <c r="H158" i="1"/>
  <c r="G101" i="1"/>
  <c r="H139" i="1"/>
  <c r="J158" i="1"/>
  <c r="J177" i="1"/>
  <c r="H177" i="1"/>
  <c r="J120" i="1"/>
  <c r="I139" i="1"/>
  <c r="G158" i="1"/>
  <c r="G120" i="1"/>
  <c r="J196" i="1"/>
  <c r="H196" i="1"/>
  <c r="G82" i="1"/>
  <c r="H82" i="1"/>
  <c r="G63" i="1"/>
  <c r="I82" i="1"/>
  <c r="L197" i="1"/>
  <c r="F120" i="1"/>
  <c r="F139" i="1"/>
  <c r="F158" i="1"/>
  <c r="F177" i="1"/>
  <c r="F196" i="1"/>
  <c r="I24" i="1"/>
  <c r="F24" i="1"/>
  <c r="J24" i="1"/>
  <c r="J197" i="1" s="1"/>
  <c r="H24" i="1"/>
  <c r="H197" i="1" s="1"/>
  <c r="G24" i="1"/>
  <c r="G197" i="1" l="1"/>
  <c r="I197" i="1"/>
  <c r="F197" i="1"/>
</calcChain>
</file>

<file path=xl/sharedStrings.xml><?xml version="1.0" encoding="utf-8"?>
<sst xmlns="http://schemas.openxmlformats.org/spreadsheetml/2006/main" count="321" uniqueCount="109">
  <si>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</si>
  <si>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</si>
  <si>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</si>
  <si>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</si>
  <si>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</si>
  <si>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</si>
  <si>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</si>
  <si>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</si>
  <si>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</si>
  <si>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</si>
  <si>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</si>
  <si>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</si>
  <si>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</si>
  <si>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</si>
  <si>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</si>
  <si>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</si>
  <si>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</si>
  <si>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</si>
  <si>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</si>
  <si>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</si>
  <si>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</si>
  <si>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</si>
  <si>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</si>
  <si>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</si>
  <si>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</si>
  <si>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</si>
  <si>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</si>
  <si>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</si>
  <si>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</si>
  <si>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</si>
  <si>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</si>
  <si>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</si>
  <si>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</si>
  <si>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</si>
  <si>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</si>
  <si>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</si>
  <si>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</si>
  <si>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</si>
  <si>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</si>
  <si>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</si>
  <si>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макароны отварные</t>
  </si>
  <si>
    <t>54-1г</t>
  </si>
  <si>
    <t>чай с сахаром</t>
  </si>
  <si>
    <t>54-45г</t>
  </si>
  <si>
    <t>хлеб ржаной</t>
  </si>
  <si>
    <t>пром.</t>
  </si>
  <si>
    <t>хлеб пшеничный йодированный</t>
  </si>
  <si>
    <t>салат "Здоровье"</t>
  </si>
  <si>
    <t>№25</t>
  </si>
  <si>
    <t>голубцы ленивые "натуральные" с соусом  красным основным</t>
  </si>
  <si>
    <t>54-10м</t>
  </si>
  <si>
    <t>картофельное пюре</t>
  </si>
  <si>
    <t>54-11г</t>
  </si>
  <si>
    <t>батон нарезной</t>
  </si>
  <si>
    <t>рыба, запеченая с сыром и луком</t>
  </si>
  <si>
    <t>54-12р</t>
  </si>
  <si>
    <t>сок абрикосовый</t>
  </si>
  <si>
    <t>сладкое</t>
  </si>
  <si>
    <t>повидло абрикосовое</t>
  </si>
  <si>
    <t>омлет с сыром</t>
  </si>
  <si>
    <t>54-4о</t>
  </si>
  <si>
    <t>какао с молоком</t>
  </si>
  <si>
    <t>54-21гн</t>
  </si>
  <si>
    <t>кукуруза сахарная</t>
  </si>
  <si>
    <t>54-20з</t>
  </si>
  <si>
    <t>банан</t>
  </si>
  <si>
    <t>жаркое по домашнему из курицы</t>
  </si>
  <si>
    <t>54-28м</t>
  </si>
  <si>
    <t>кисломол.</t>
  </si>
  <si>
    <t>масло сливочное (порциями)</t>
  </si>
  <si>
    <t>53-19з</t>
  </si>
  <si>
    <t>компот из смеси сухофруктов</t>
  </si>
  <si>
    <t>54-35хн</t>
  </si>
  <si>
    <t>огурец в нарезке</t>
  </si>
  <si>
    <t>54-2з</t>
  </si>
  <si>
    <t>каша жидкая молочная рисовая</t>
  </si>
  <si>
    <t>54-26к</t>
  </si>
  <si>
    <t>кофейный напиток с молоком</t>
  </si>
  <si>
    <t>54-23гн</t>
  </si>
  <si>
    <t>яйцо вареное</t>
  </si>
  <si>
    <t>54-6о</t>
  </si>
  <si>
    <t>повидло яблочное</t>
  </si>
  <si>
    <t>рис с овощами</t>
  </si>
  <si>
    <t>54-26г</t>
  </si>
  <si>
    <t>54-45гн</t>
  </si>
  <si>
    <t>тефтели "натуральные" с соусом красным основным</t>
  </si>
  <si>
    <t>салат из свежих огурцов</t>
  </si>
  <si>
    <t>каша гречневая рассыпчатая</t>
  </si>
  <si>
    <t>54-4г</t>
  </si>
  <si>
    <t>чай с лимоном и сахаром</t>
  </si>
  <si>
    <t>54-3гн</t>
  </si>
  <si>
    <t>рыба тушеная в томате с овощами</t>
  </si>
  <si>
    <t>54-11р</t>
  </si>
  <si>
    <t>54-21з</t>
  </si>
  <si>
    <t>яблоко</t>
  </si>
  <si>
    <t>запеканка картофельная с говядиной</t>
  </si>
  <si>
    <t>54-26м</t>
  </si>
  <si>
    <t>чай с молоком и сахаром</t>
  </si>
  <si>
    <t>54-4гн</t>
  </si>
  <si>
    <t>йогурт 2,5%</t>
  </si>
  <si>
    <t>пельмени</t>
  </si>
  <si>
    <t>№440</t>
  </si>
  <si>
    <t>кофейный  напиток с молоком</t>
  </si>
  <si>
    <t>плов с курицей</t>
  </si>
  <si>
    <t>54-12м</t>
  </si>
  <si>
    <t>компот из свежих яблок</t>
  </si>
  <si>
    <t>54-32хн</t>
  </si>
  <si>
    <t>МБОУ Нижнебаяновская ООШ</t>
  </si>
  <si>
    <t>Хаирова А.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</si>
</sst>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N43" sqref="N4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107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108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4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5.3</v>
      </c>
      <c r="H6" s="40">
        <v>4.9000000000000004</v>
      </c>
      <c r="I6" s="40">
        <v>32.799999999999997</v>
      </c>
      <c r="J6" s="40">
        <v>196.8</v>
      </c>
      <c r="K6" s="41" t="s">
        <v>41</v>
      </c>
      <c r="L6" s="51">
        <v>8</v>
      </c>
    </row>
    <row r="7" spans="1:12" ht="15" x14ac:dyDescent="0.25">
      <c r="A7" s="23"/>
      <c r="B7" s="15"/>
      <c r="C7" s="11"/>
      <c r="D7" s="6" t="s">
        <v>23</v>
      </c>
      <c r="E7" s="42" t="s">
        <v>46</v>
      </c>
      <c r="F7" s="43">
        <v>20</v>
      </c>
      <c r="G7" s="43">
        <v>1.5</v>
      </c>
      <c r="H7" s="43">
        <v>0.2</v>
      </c>
      <c r="I7" s="43">
        <v>9.8000000000000007</v>
      </c>
      <c r="J7" s="43">
        <v>46.9</v>
      </c>
      <c r="K7" s="44" t="s">
        <v>45</v>
      </c>
      <c r="L7" s="52">
        <v>1.24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43</v>
      </c>
      <c r="L8" s="52">
        <v>3.5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45</v>
      </c>
      <c r="L9" s="52">
        <v>1.36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2"/>
    </row>
    <row r="11" spans="1:12" ht="15" x14ac:dyDescent="0.25">
      <c r="A11" s="23"/>
      <c r="B11" s="15"/>
      <c r="C11" s="11"/>
      <c r="D11" s="6" t="s">
        <v>26</v>
      </c>
      <c r="E11" s="42" t="s">
        <v>47</v>
      </c>
      <c r="F11" s="43">
        <v>60</v>
      </c>
      <c r="G11" s="43">
        <v>0.9</v>
      </c>
      <c r="H11" s="43">
        <v>1.7</v>
      </c>
      <c r="I11" s="43">
        <v>5.8</v>
      </c>
      <c r="J11" s="43">
        <v>41.8</v>
      </c>
      <c r="K11" s="44" t="s">
        <v>48</v>
      </c>
      <c r="L11" s="52">
        <v>5.9</v>
      </c>
    </row>
    <row r="12" spans="1:12" ht="28.5" customHeight="1" x14ac:dyDescent="0.25">
      <c r="A12" s="23"/>
      <c r="B12" s="15"/>
      <c r="C12" s="11"/>
      <c r="D12" s="6" t="s">
        <v>21</v>
      </c>
      <c r="E12" s="42" t="s">
        <v>49</v>
      </c>
      <c r="F12" s="43">
        <v>125</v>
      </c>
      <c r="G12" s="43">
        <v>8.9</v>
      </c>
      <c r="H12" s="43">
        <v>6.7</v>
      </c>
      <c r="I12" s="43">
        <v>10.8</v>
      </c>
      <c r="J12" s="43">
        <v>139.19999999999999</v>
      </c>
      <c r="K12" s="44" t="s">
        <v>50</v>
      </c>
      <c r="L12" s="52">
        <v>59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18.100000000000001</v>
      </c>
      <c r="H13" s="19">
        <f t="shared" si="0"/>
        <v>13.700000000000001</v>
      </c>
      <c r="I13" s="19">
        <f t="shared" si="0"/>
        <v>72.3</v>
      </c>
      <c r="J13" s="19">
        <f t="shared" si="0"/>
        <v>485.7</v>
      </c>
      <c r="K13" s="25"/>
      <c r="L13" s="53">
        <f t="shared" ref="L13" si="1">SUM(L6:L12)</f>
        <v>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2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2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52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2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2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2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52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3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575</v>
      </c>
      <c r="G24" s="32">
        <f t="shared" ref="G24:J24" si="4">G13+G23</f>
        <v>18.100000000000001</v>
      </c>
      <c r="H24" s="32">
        <f t="shared" si="4"/>
        <v>13.700000000000001</v>
      </c>
      <c r="I24" s="32">
        <f t="shared" si="4"/>
        <v>72.3</v>
      </c>
      <c r="J24" s="32">
        <f t="shared" si="4"/>
        <v>485.7</v>
      </c>
      <c r="K24" s="32"/>
      <c r="L24" s="54">
        <f t="shared" ref="L24" si="5">L13+L23</f>
        <v>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52</v>
      </c>
      <c r="L25" s="51">
        <v>11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100</v>
      </c>
      <c r="G26" s="43">
        <v>16.100000000000001</v>
      </c>
      <c r="H26" s="43">
        <v>11</v>
      </c>
      <c r="I26" s="43">
        <v>2.9</v>
      </c>
      <c r="J26" s="43">
        <v>175.2</v>
      </c>
      <c r="K26" s="44" t="s">
        <v>55</v>
      </c>
      <c r="L26" s="52">
        <v>42.38</v>
      </c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2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25</v>
      </c>
      <c r="G28" s="43">
        <v>1.9</v>
      </c>
      <c r="H28" s="43">
        <v>0.2</v>
      </c>
      <c r="I28" s="43">
        <v>12.3</v>
      </c>
      <c r="J28" s="43">
        <v>58.6</v>
      </c>
      <c r="K28" s="44" t="s">
        <v>45</v>
      </c>
      <c r="L28" s="52">
        <v>1.55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2"/>
    </row>
    <row r="30" spans="1:12" ht="15" x14ac:dyDescent="0.25">
      <c r="A30" s="14"/>
      <c r="B30" s="15"/>
      <c r="C30" s="11"/>
      <c r="D30" s="6" t="s">
        <v>23</v>
      </c>
      <c r="E30" s="42" t="s">
        <v>53</v>
      </c>
      <c r="F30" s="43">
        <v>30</v>
      </c>
      <c r="G30" s="43">
        <v>2.2999999999999998</v>
      </c>
      <c r="H30" s="43">
        <v>0.9</v>
      </c>
      <c r="I30" s="43">
        <v>15.4</v>
      </c>
      <c r="J30" s="43">
        <v>78.5</v>
      </c>
      <c r="K30" s="44" t="s">
        <v>45</v>
      </c>
      <c r="L30" s="52">
        <v>2.7</v>
      </c>
    </row>
    <row r="31" spans="1:12" ht="16.5" customHeight="1" x14ac:dyDescent="0.25">
      <c r="A31" s="14"/>
      <c r="B31" s="15"/>
      <c r="C31" s="11"/>
      <c r="D31" s="6" t="s">
        <v>57</v>
      </c>
      <c r="E31" s="42" t="s">
        <v>58</v>
      </c>
      <c r="F31" s="43">
        <v>20</v>
      </c>
      <c r="G31" s="43">
        <v>0.1</v>
      </c>
      <c r="H31" s="43">
        <v>0</v>
      </c>
      <c r="I31" s="43">
        <v>12.8</v>
      </c>
      <c r="J31" s="43">
        <v>51.4</v>
      </c>
      <c r="K31" s="44" t="s">
        <v>45</v>
      </c>
      <c r="L31" s="52">
        <v>4.2</v>
      </c>
    </row>
    <row r="32" spans="1:12" ht="16.5" customHeight="1" x14ac:dyDescent="0.25">
      <c r="A32" s="14"/>
      <c r="B32" s="15"/>
      <c r="C32" s="11"/>
      <c r="D32" s="6" t="s">
        <v>30</v>
      </c>
      <c r="E32" s="42" t="s">
        <v>56</v>
      </c>
      <c r="F32" s="43">
        <v>200</v>
      </c>
      <c r="G32" s="43">
        <v>1</v>
      </c>
      <c r="H32" s="43">
        <v>0</v>
      </c>
      <c r="I32" s="43">
        <v>25.4</v>
      </c>
      <c r="J32" s="43">
        <v>105.6</v>
      </c>
      <c r="K32" s="44" t="s">
        <v>45</v>
      </c>
      <c r="L32" s="52">
        <v>17.2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525</v>
      </c>
      <c r="G33" s="19">
        <f>SUM(G25:G32)</f>
        <v>24.500000000000004</v>
      </c>
      <c r="H33" s="19">
        <f>SUM(H25:H32)</f>
        <v>17.399999999999999</v>
      </c>
      <c r="I33" s="19">
        <f t="shared" ref="I33:K33" si="6">SUM(I25:I32)</f>
        <v>88.6</v>
      </c>
      <c r="J33" s="19">
        <f t="shared" si="6"/>
        <v>608.70000000000005</v>
      </c>
      <c r="K33" s="19">
        <f t="shared" si="6"/>
        <v>0</v>
      </c>
      <c r="L33" s="53">
        <f>SUM(L25:L32)</f>
        <v>79.03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52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52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52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52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52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52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52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2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5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7">SUM(G34:G42)</f>
        <v>0</v>
      </c>
      <c r="H43" s="19">
        <f t="shared" ref="H43" si="8">SUM(H34:H42)</f>
        <v>0</v>
      </c>
      <c r="I43" s="19">
        <f t="shared" ref="I43" si="9">SUM(I34:I42)</f>
        <v>0</v>
      </c>
      <c r="J43" s="19">
        <f t="shared" ref="J43:L43" si="10">SUM(J34:J42)</f>
        <v>0</v>
      </c>
      <c r="K43" s="25"/>
      <c r="L43" s="53">
        <f t="shared" si="10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59" t="s">
        <v>4</v>
      </c>
      <c r="D44" s="60"/>
      <c r="E44" s="31"/>
      <c r="F44" s="32">
        <f>F33+F43</f>
        <v>525</v>
      </c>
      <c r="G44" s="32">
        <f t="shared" ref="G44" si="11">G33+G43</f>
        <v>24.500000000000004</v>
      </c>
      <c r="H44" s="32">
        <f t="shared" ref="H44" si="12">H33+H43</f>
        <v>17.399999999999999</v>
      </c>
      <c r="I44" s="32">
        <f t="shared" ref="I44" si="13">I33+I43</f>
        <v>88.6</v>
      </c>
      <c r="J44" s="32">
        <f t="shared" ref="J44:L44" si="14">J33+J43</f>
        <v>608.70000000000005</v>
      </c>
      <c r="K44" s="32"/>
      <c r="L44" s="54">
        <f t="shared" si="14"/>
        <v>79.03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59</v>
      </c>
      <c r="F45" s="40">
        <v>150</v>
      </c>
      <c r="G45" s="40">
        <v>15.2</v>
      </c>
      <c r="H45" s="40">
        <v>20.2</v>
      </c>
      <c r="I45" s="40">
        <v>2.4</v>
      </c>
      <c r="J45" s="40">
        <v>252.6</v>
      </c>
      <c r="K45" s="41" t="s">
        <v>60</v>
      </c>
      <c r="L45" s="51">
        <v>20</v>
      </c>
    </row>
    <row r="46" spans="1:12" ht="15" x14ac:dyDescent="0.25">
      <c r="A46" s="23"/>
      <c r="B46" s="15"/>
      <c r="C46" s="11"/>
      <c r="D46" s="6" t="s">
        <v>26</v>
      </c>
      <c r="E46" s="42" t="s">
        <v>63</v>
      </c>
      <c r="F46" s="43">
        <v>60</v>
      </c>
      <c r="G46" s="43">
        <v>1</v>
      </c>
      <c r="H46" s="43">
        <v>0.2</v>
      </c>
      <c r="I46" s="43">
        <v>5.0999999999999996</v>
      </c>
      <c r="J46" s="43">
        <v>26.1</v>
      </c>
      <c r="K46" s="44" t="s">
        <v>64</v>
      </c>
      <c r="L46" s="52">
        <v>18</v>
      </c>
    </row>
    <row r="47" spans="1:12" ht="15" x14ac:dyDescent="0.25">
      <c r="A47" s="23"/>
      <c r="B47" s="15"/>
      <c r="C47" s="11"/>
      <c r="D47" s="7" t="s">
        <v>22</v>
      </c>
      <c r="E47" s="42" t="s">
        <v>61</v>
      </c>
      <c r="F47" s="43">
        <v>200</v>
      </c>
      <c r="G47" s="43">
        <v>4.7</v>
      </c>
      <c r="H47" s="43">
        <v>3.5</v>
      </c>
      <c r="I47" s="43">
        <v>12.5</v>
      </c>
      <c r="J47" s="43">
        <v>100.4</v>
      </c>
      <c r="K47" s="44" t="s">
        <v>62</v>
      </c>
      <c r="L47" s="52">
        <v>8.5</v>
      </c>
    </row>
    <row r="48" spans="1:12" ht="15" x14ac:dyDescent="0.25">
      <c r="A48" s="23"/>
      <c r="B48" s="15"/>
      <c r="C48" s="11"/>
      <c r="D48" s="7" t="s">
        <v>23</v>
      </c>
      <c r="E48" s="42" t="s">
        <v>44</v>
      </c>
      <c r="F48" s="43">
        <v>20</v>
      </c>
      <c r="G48" s="43">
        <v>1.3</v>
      </c>
      <c r="H48" s="43">
        <v>0.2</v>
      </c>
      <c r="I48" s="43">
        <v>6.7</v>
      </c>
      <c r="J48" s="43">
        <v>34.200000000000003</v>
      </c>
      <c r="K48" s="44" t="s">
        <v>45</v>
      </c>
      <c r="L48" s="52">
        <v>1.36</v>
      </c>
    </row>
    <row r="49" spans="1:12" ht="15" x14ac:dyDescent="0.25">
      <c r="A49" s="23"/>
      <c r="B49" s="15"/>
      <c r="C49" s="11"/>
      <c r="D49" s="7" t="s">
        <v>24</v>
      </c>
      <c r="E49" s="42" t="s">
        <v>65</v>
      </c>
      <c r="F49" s="43">
        <v>150</v>
      </c>
      <c r="G49" s="43">
        <v>2.2999999999999998</v>
      </c>
      <c r="H49" s="43">
        <v>0.8</v>
      </c>
      <c r="I49" s="43">
        <v>31.5</v>
      </c>
      <c r="J49" s="43">
        <v>141.80000000000001</v>
      </c>
      <c r="K49" s="44"/>
      <c r="L49" s="52">
        <v>30</v>
      </c>
    </row>
    <row r="50" spans="1:12" ht="15" x14ac:dyDescent="0.25">
      <c r="A50" s="23"/>
      <c r="B50" s="15"/>
      <c r="C50" s="11"/>
      <c r="D50" s="6" t="s">
        <v>23</v>
      </c>
      <c r="E50" s="42" t="s">
        <v>46</v>
      </c>
      <c r="F50" s="43">
        <v>20</v>
      </c>
      <c r="G50" s="43">
        <v>1.5</v>
      </c>
      <c r="H50" s="43">
        <v>0.2</v>
      </c>
      <c r="I50" s="43">
        <v>9.8000000000000007</v>
      </c>
      <c r="J50" s="43">
        <v>46.9</v>
      </c>
      <c r="K50" s="44" t="s">
        <v>45</v>
      </c>
      <c r="L50" s="52">
        <v>1.24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5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600</v>
      </c>
      <c r="G52" s="19">
        <f t="shared" ref="G52" si="15">SUM(G45:G51)</f>
        <v>26</v>
      </c>
      <c r="H52" s="19">
        <f t="shared" ref="H52" si="16">SUM(H45:H51)</f>
        <v>25.099999999999998</v>
      </c>
      <c r="I52" s="19">
        <f t="shared" ref="I52" si="17">SUM(I45:I51)</f>
        <v>68</v>
      </c>
      <c r="J52" s="19">
        <f t="shared" ref="J52:L52" si="18">SUM(J45:J51)</f>
        <v>602</v>
      </c>
      <c r="K52" s="25"/>
      <c r="L52" s="53">
        <f t="shared" si="18"/>
        <v>79.099999999999994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52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52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52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52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52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52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5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2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5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9">SUM(G53:G61)</f>
        <v>0</v>
      </c>
      <c r="H62" s="19">
        <f t="shared" ref="H62" si="20">SUM(H53:H61)</f>
        <v>0</v>
      </c>
      <c r="I62" s="19">
        <f t="shared" ref="I62" si="21">SUM(I53:I61)</f>
        <v>0</v>
      </c>
      <c r="J62" s="19">
        <f t="shared" ref="J62:L62" si="22">SUM(J53:J61)</f>
        <v>0</v>
      </c>
      <c r="K62" s="25"/>
      <c r="L62" s="53">
        <f t="shared" si="22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9" t="s">
        <v>4</v>
      </c>
      <c r="D63" s="60"/>
      <c r="E63" s="31"/>
      <c r="F63" s="32">
        <f>F52+F62</f>
        <v>600</v>
      </c>
      <c r="G63" s="32">
        <f t="shared" ref="G63" si="23">G52+G62</f>
        <v>26</v>
      </c>
      <c r="H63" s="32">
        <f t="shared" ref="H63" si="24">H52+H62</f>
        <v>25.099999999999998</v>
      </c>
      <c r="I63" s="32">
        <f t="shared" ref="I63" si="25">I52+I62</f>
        <v>68</v>
      </c>
      <c r="J63" s="32">
        <f t="shared" ref="J63:L63" si="26">J52+J62</f>
        <v>602</v>
      </c>
      <c r="K63" s="32"/>
      <c r="L63" s="54">
        <f t="shared" si="26"/>
        <v>79.099999999999994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66</v>
      </c>
      <c r="F64" s="40">
        <v>250</v>
      </c>
      <c r="G64" s="40">
        <v>31</v>
      </c>
      <c r="H64" s="40">
        <v>7.8</v>
      </c>
      <c r="I64" s="40">
        <v>22</v>
      </c>
      <c r="J64" s="40">
        <v>282</v>
      </c>
      <c r="K64" s="41" t="s">
        <v>67</v>
      </c>
      <c r="L64" s="51">
        <v>61.03</v>
      </c>
    </row>
    <row r="65" spans="1:12" ht="15" x14ac:dyDescent="0.25">
      <c r="A65" s="23"/>
      <c r="B65" s="15"/>
      <c r="C65" s="11"/>
      <c r="D65" s="6" t="s">
        <v>68</v>
      </c>
      <c r="E65" s="42" t="s">
        <v>69</v>
      </c>
      <c r="F65" s="43">
        <v>10</v>
      </c>
      <c r="G65" s="43">
        <v>0.1</v>
      </c>
      <c r="H65" s="43">
        <v>7.3</v>
      </c>
      <c r="I65" s="43">
        <v>0.1</v>
      </c>
      <c r="J65" s="43">
        <v>66.099999999999994</v>
      </c>
      <c r="K65" s="44" t="s">
        <v>70</v>
      </c>
      <c r="L65" s="52">
        <v>7.8</v>
      </c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52"/>
    </row>
    <row r="67" spans="1:12" ht="15" x14ac:dyDescent="0.25">
      <c r="A67" s="23"/>
      <c r="B67" s="15"/>
      <c r="C67" s="11"/>
      <c r="D67" s="7" t="s">
        <v>23</v>
      </c>
      <c r="E67" s="42" t="s">
        <v>46</v>
      </c>
      <c r="F67" s="43">
        <v>25</v>
      </c>
      <c r="G67" s="43">
        <v>1.9</v>
      </c>
      <c r="H67" s="43">
        <v>0.2</v>
      </c>
      <c r="I67" s="43">
        <v>12.3</v>
      </c>
      <c r="J67" s="43">
        <v>58.6</v>
      </c>
      <c r="K67" s="44" t="s">
        <v>45</v>
      </c>
      <c r="L67" s="52">
        <v>1.55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52"/>
    </row>
    <row r="69" spans="1:12" ht="15" x14ac:dyDescent="0.25">
      <c r="A69" s="23"/>
      <c r="B69" s="15"/>
      <c r="C69" s="11"/>
      <c r="D69" s="6" t="s">
        <v>30</v>
      </c>
      <c r="E69" s="42" t="s">
        <v>71</v>
      </c>
      <c r="F69" s="43">
        <v>200</v>
      </c>
      <c r="G69" s="43">
        <v>0.4</v>
      </c>
      <c r="H69" s="43">
        <v>0</v>
      </c>
      <c r="I69" s="43">
        <v>19.8</v>
      </c>
      <c r="J69" s="43">
        <v>80.8</v>
      </c>
      <c r="K69" s="44" t="s">
        <v>72</v>
      </c>
      <c r="L69" s="52">
        <v>7.6</v>
      </c>
    </row>
    <row r="70" spans="1:12" ht="15" x14ac:dyDescent="0.25">
      <c r="A70" s="23"/>
      <c r="B70" s="15"/>
      <c r="C70" s="11"/>
      <c r="D70" s="6" t="s">
        <v>26</v>
      </c>
      <c r="E70" s="42" t="s">
        <v>73</v>
      </c>
      <c r="F70" s="43">
        <v>60</v>
      </c>
      <c r="G70" s="43">
        <v>0.4</v>
      </c>
      <c r="H70" s="43">
        <v>0.1</v>
      </c>
      <c r="I70" s="43">
        <v>1.3</v>
      </c>
      <c r="J70" s="43">
        <v>7.1</v>
      </c>
      <c r="K70" s="44" t="s">
        <v>74</v>
      </c>
      <c r="L70" s="52">
        <v>1.1000000000000001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545</v>
      </c>
      <c r="G71" s="19">
        <f t="shared" ref="G71" si="27">SUM(G64:G70)</f>
        <v>33.799999999999997</v>
      </c>
      <c r="H71" s="19">
        <f t="shared" ref="H71" si="28">SUM(H64:H70)</f>
        <v>15.399999999999999</v>
      </c>
      <c r="I71" s="19">
        <f t="shared" ref="I71" si="29">SUM(I64:I70)</f>
        <v>55.5</v>
      </c>
      <c r="J71" s="19">
        <f t="shared" ref="J71:L71" si="30">SUM(J64:J70)</f>
        <v>494.60000000000008</v>
      </c>
      <c r="K71" s="25"/>
      <c r="L71" s="53">
        <f t="shared" si="30"/>
        <v>79.079999999999984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52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52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52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52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52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52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5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2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52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1">SUM(G72:G80)</f>
        <v>0</v>
      </c>
      <c r="H81" s="19">
        <f t="shared" ref="H81" si="32">SUM(H72:H80)</f>
        <v>0</v>
      </c>
      <c r="I81" s="19">
        <f t="shared" ref="I81" si="33">SUM(I72:I80)</f>
        <v>0</v>
      </c>
      <c r="J81" s="19">
        <f t="shared" ref="J81:L81" si="34">SUM(J72:J80)</f>
        <v>0</v>
      </c>
      <c r="K81" s="25"/>
      <c r="L81" s="53">
        <f t="shared" si="34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9" t="s">
        <v>4</v>
      </c>
      <c r="D82" s="60"/>
      <c r="E82" s="31"/>
      <c r="F82" s="32">
        <f>F71+F81</f>
        <v>545</v>
      </c>
      <c r="G82" s="32">
        <f t="shared" ref="G82" si="35">G71+G81</f>
        <v>33.799999999999997</v>
      </c>
      <c r="H82" s="32">
        <f t="shared" ref="H82" si="36">H71+H81</f>
        <v>15.399999999999999</v>
      </c>
      <c r="I82" s="32">
        <f t="shared" ref="I82" si="37">I71+I81</f>
        <v>55.5</v>
      </c>
      <c r="J82" s="32">
        <f t="shared" ref="J82:L82" si="38">J71+J81</f>
        <v>494.60000000000008</v>
      </c>
      <c r="K82" s="32"/>
      <c r="L82" s="54">
        <f t="shared" si="38"/>
        <v>79.079999999999984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75</v>
      </c>
      <c r="F83" s="40">
        <v>250</v>
      </c>
      <c r="G83" s="40">
        <v>6.6</v>
      </c>
      <c r="H83" s="40">
        <v>6.8</v>
      </c>
      <c r="I83" s="40">
        <v>35.799999999999997</v>
      </c>
      <c r="J83" s="40">
        <v>230.7</v>
      </c>
      <c r="K83" s="41" t="s">
        <v>76</v>
      </c>
      <c r="L83" s="51">
        <v>50</v>
      </c>
    </row>
    <row r="84" spans="1:12" ht="15" x14ac:dyDescent="0.25">
      <c r="A84" s="23"/>
      <c r="B84" s="15"/>
      <c r="C84" s="11"/>
      <c r="D84" s="6" t="s">
        <v>21</v>
      </c>
      <c r="E84" s="42" t="s">
        <v>79</v>
      </c>
      <c r="F84" s="43">
        <v>40</v>
      </c>
      <c r="G84" s="43">
        <v>4.8</v>
      </c>
      <c r="H84" s="43">
        <v>4</v>
      </c>
      <c r="I84" s="43">
        <v>0.3</v>
      </c>
      <c r="J84" s="43">
        <v>56.6</v>
      </c>
      <c r="K84" s="44" t="s">
        <v>80</v>
      </c>
      <c r="L84" s="52">
        <v>11.5</v>
      </c>
    </row>
    <row r="85" spans="1:12" ht="15" x14ac:dyDescent="0.25">
      <c r="A85" s="23"/>
      <c r="B85" s="15"/>
      <c r="C85" s="11"/>
      <c r="D85" s="7" t="s">
        <v>22</v>
      </c>
      <c r="E85" s="42" t="s">
        <v>77</v>
      </c>
      <c r="F85" s="43">
        <v>200</v>
      </c>
      <c r="G85" s="43">
        <v>3.9</v>
      </c>
      <c r="H85" s="43">
        <v>2.9</v>
      </c>
      <c r="I85" s="43">
        <v>11.2</v>
      </c>
      <c r="J85" s="43">
        <v>86</v>
      </c>
      <c r="K85" s="44" t="s">
        <v>78</v>
      </c>
      <c r="L85" s="52">
        <v>9</v>
      </c>
    </row>
    <row r="86" spans="1:12" ht="15" x14ac:dyDescent="0.25">
      <c r="A86" s="23"/>
      <c r="B86" s="15"/>
      <c r="C86" s="11"/>
      <c r="D86" s="7" t="s">
        <v>23</v>
      </c>
      <c r="E86" s="42" t="s">
        <v>44</v>
      </c>
      <c r="F86" s="43">
        <v>20</v>
      </c>
      <c r="G86" s="43">
        <v>1.3</v>
      </c>
      <c r="H86" s="43">
        <v>0.2</v>
      </c>
      <c r="I86" s="43">
        <v>6.7</v>
      </c>
      <c r="J86" s="43">
        <v>34.200000000000003</v>
      </c>
      <c r="K86" s="44" t="s">
        <v>45</v>
      </c>
      <c r="L86" s="52">
        <v>1.36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52"/>
    </row>
    <row r="88" spans="1:12" ht="15" x14ac:dyDescent="0.25">
      <c r="A88" s="23"/>
      <c r="B88" s="15"/>
      <c r="C88" s="11"/>
      <c r="D88" s="6" t="s">
        <v>23</v>
      </c>
      <c r="E88" s="42" t="s">
        <v>53</v>
      </c>
      <c r="F88" s="43">
        <v>20</v>
      </c>
      <c r="G88" s="43">
        <v>1.5</v>
      </c>
      <c r="H88" s="43">
        <v>0.6</v>
      </c>
      <c r="I88" s="43">
        <v>10.3</v>
      </c>
      <c r="J88" s="43">
        <v>52.3</v>
      </c>
      <c r="K88" s="44" t="s">
        <v>45</v>
      </c>
      <c r="L88" s="52">
        <v>1.8</v>
      </c>
    </row>
    <row r="89" spans="1:12" ht="15" x14ac:dyDescent="0.25">
      <c r="A89" s="23"/>
      <c r="B89" s="15"/>
      <c r="C89" s="11"/>
      <c r="D89" s="6" t="s">
        <v>57</v>
      </c>
      <c r="E89" s="42" t="s">
        <v>81</v>
      </c>
      <c r="F89" s="43">
        <v>25</v>
      </c>
      <c r="G89" s="43">
        <v>0.1</v>
      </c>
      <c r="H89" s="43">
        <v>0</v>
      </c>
      <c r="I89" s="43">
        <v>16.3</v>
      </c>
      <c r="J89" s="43">
        <v>65.400000000000006</v>
      </c>
      <c r="K89" s="44" t="s">
        <v>45</v>
      </c>
      <c r="L89" s="52">
        <v>5.25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555</v>
      </c>
      <c r="G90" s="19">
        <f t="shared" ref="G90" si="39">SUM(G83:G89)</f>
        <v>18.2</v>
      </c>
      <c r="H90" s="19">
        <f t="shared" ref="H90" si="40">SUM(H83:H89)</f>
        <v>14.5</v>
      </c>
      <c r="I90" s="19">
        <f t="shared" ref="I90" si="41">SUM(I83:I89)</f>
        <v>80.599999999999994</v>
      </c>
      <c r="J90" s="19">
        <f t="shared" ref="J90:L90" si="42">SUM(J83:J89)</f>
        <v>525.20000000000005</v>
      </c>
      <c r="K90" s="25"/>
      <c r="L90" s="53">
        <f t="shared" si="42"/>
        <v>78.91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52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52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52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52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52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52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5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2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5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3">SUM(G91:G99)</f>
        <v>0</v>
      </c>
      <c r="H100" s="19">
        <f t="shared" ref="H100" si="44">SUM(H91:H99)</f>
        <v>0</v>
      </c>
      <c r="I100" s="19">
        <f t="shared" ref="I100" si="45">SUM(I91:I99)</f>
        <v>0</v>
      </c>
      <c r="J100" s="19">
        <f t="shared" ref="J100:L100" si="46">SUM(J91:J99)</f>
        <v>0</v>
      </c>
      <c r="K100" s="25"/>
      <c r="L100" s="53">
        <f t="shared" si="46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9" t="s">
        <v>4</v>
      </c>
      <c r="D101" s="60"/>
      <c r="E101" s="31"/>
      <c r="F101" s="32">
        <f>F90+F100</f>
        <v>555</v>
      </c>
      <c r="G101" s="32">
        <f t="shared" ref="G101" si="47">G90+G100</f>
        <v>18.2</v>
      </c>
      <c r="H101" s="32">
        <f t="shared" ref="H101" si="48">H90+H100</f>
        <v>14.5</v>
      </c>
      <c r="I101" s="32">
        <f t="shared" ref="I101" si="49">I90+I100</f>
        <v>80.599999999999994</v>
      </c>
      <c r="J101" s="32">
        <f t="shared" ref="J101:L101" si="50">J90+J100</f>
        <v>525.20000000000005</v>
      </c>
      <c r="K101" s="32"/>
      <c r="L101" s="54">
        <f t="shared" si="50"/>
        <v>78.91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82</v>
      </c>
      <c r="F102" s="40">
        <v>150</v>
      </c>
      <c r="G102" s="40">
        <v>3.2</v>
      </c>
      <c r="H102" s="40">
        <v>5.7</v>
      </c>
      <c r="I102" s="40">
        <v>26</v>
      </c>
      <c r="J102" s="40">
        <v>167.8</v>
      </c>
      <c r="K102" s="41" t="s">
        <v>83</v>
      </c>
      <c r="L102" s="51">
        <v>9.5</v>
      </c>
    </row>
    <row r="103" spans="1:12" ht="15" x14ac:dyDescent="0.25">
      <c r="A103" s="23"/>
      <c r="B103" s="15"/>
      <c r="C103" s="11"/>
      <c r="D103" s="6" t="s">
        <v>21</v>
      </c>
      <c r="E103" s="42" t="s">
        <v>85</v>
      </c>
      <c r="F103" s="43">
        <v>120</v>
      </c>
      <c r="G103" s="43">
        <v>11.100000000000001</v>
      </c>
      <c r="H103" s="43">
        <v>9</v>
      </c>
      <c r="I103" s="43">
        <v>9.4</v>
      </c>
      <c r="J103" s="43">
        <v>162.5</v>
      </c>
      <c r="K103" s="44">
        <v>285</v>
      </c>
      <c r="L103" s="52">
        <v>62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200</v>
      </c>
      <c r="G104" s="43">
        <v>0.2</v>
      </c>
      <c r="H104" s="43">
        <v>0</v>
      </c>
      <c r="I104" s="43">
        <v>6.4</v>
      </c>
      <c r="J104" s="43">
        <v>26.8</v>
      </c>
      <c r="K104" s="44" t="s">
        <v>84</v>
      </c>
      <c r="L104" s="52">
        <v>3.5</v>
      </c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20</v>
      </c>
      <c r="G105" s="43">
        <v>1.5</v>
      </c>
      <c r="H105" s="43">
        <v>0.2</v>
      </c>
      <c r="I105" s="43">
        <v>9.8000000000000007</v>
      </c>
      <c r="J105" s="43">
        <v>46.9</v>
      </c>
      <c r="K105" s="44" t="s">
        <v>45</v>
      </c>
      <c r="L105" s="52">
        <v>1.36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52"/>
    </row>
    <row r="107" spans="1:12" ht="15" x14ac:dyDescent="0.25">
      <c r="A107" s="23"/>
      <c r="B107" s="15"/>
      <c r="C107" s="11"/>
      <c r="D107" s="6" t="s">
        <v>26</v>
      </c>
      <c r="E107" s="42" t="s">
        <v>86</v>
      </c>
      <c r="F107" s="43">
        <v>60</v>
      </c>
      <c r="G107" s="43">
        <v>0.4</v>
      </c>
      <c r="H107" s="43">
        <v>3</v>
      </c>
      <c r="I107" s="43">
        <v>1.2</v>
      </c>
      <c r="J107" s="43">
        <v>33.799999999999997</v>
      </c>
      <c r="K107" s="44">
        <v>9</v>
      </c>
      <c r="L107" s="52">
        <v>1.5</v>
      </c>
    </row>
    <row r="108" spans="1:12" ht="15" x14ac:dyDescent="0.25">
      <c r="A108" s="23"/>
      <c r="B108" s="15"/>
      <c r="C108" s="11"/>
      <c r="D108" s="6" t="s">
        <v>23</v>
      </c>
      <c r="E108" s="42" t="s">
        <v>44</v>
      </c>
      <c r="F108" s="43">
        <v>20</v>
      </c>
      <c r="G108" s="43">
        <v>1.3</v>
      </c>
      <c r="H108" s="43">
        <v>0.2</v>
      </c>
      <c r="I108" s="43">
        <v>6.7</v>
      </c>
      <c r="J108" s="43">
        <v>34.200000000000003</v>
      </c>
      <c r="K108" s="44" t="s">
        <v>45</v>
      </c>
      <c r="L108" s="52">
        <v>1.24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570</v>
      </c>
      <c r="G109" s="19">
        <f t="shared" ref="G109:J109" si="51">SUM(G102:G108)</f>
        <v>17.7</v>
      </c>
      <c r="H109" s="19">
        <f t="shared" si="51"/>
        <v>18.099999999999998</v>
      </c>
      <c r="I109" s="19">
        <f t="shared" si="51"/>
        <v>59.5</v>
      </c>
      <c r="J109" s="19">
        <f t="shared" si="51"/>
        <v>472</v>
      </c>
      <c r="K109" s="25"/>
      <c r="L109" s="53">
        <f t="shared" ref="L109" si="52">SUM(L102:L108)</f>
        <v>79.099999999999994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52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52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52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52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52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52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5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2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5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3">SUM(G110:G118)</f>
        <v>0</v>
      </c>
      <c r="H119" s="19">
        <f t="shared" si="53"/>
        <v>0</v>
      </c>
      <c r="I119" s="19">
        <f t="shared" si="53"/>
        <v>0</v>
      </c>
      <c r="J119" s="19">
        <f t="shared" si="53"/>
        <v>0</v>
      </c>
      <c r="K119" s="25"/>
      <c r="L119" s="53">
        <f t="shared" ref="L119" si="54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59" t="s">
        <v>4</v>
      </c>
      <c r="D120" s="60"/>
      <c r="E120" s="31"/>
      <c r="F120" s="32">
        <f>F109+F119</f>
        <v>570</v>
      </c>
      <c r="G120" s="32">
        <f t="shared" ref="G120" si="55">G109+G119</f>
        <v>17.7</v>
      </c>
      <c r="H120" s="32">
        <f t="shared" ref="H120" si="56">H109+H119</f>
        <v>18.099999999999998</v>
      </c>
      <c r="I120" s="32">
        <f t="shared" ref="I120" si="57">I109+I119</f>
        <v>59.5</v>
      </c>
      <c r="J120" s="32">
        <f t="shared" ref="J120:L120" si="58">J109+J119</f>
        <v>472</v>
      </c>
      <c r="K120" s="32"/>
      <c r="L120" s="54">
        <f t="shared" si="58"/>
        <v>79.099999999999994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87</v>
      </c>
      <c r="F121" s="40">
        <v>120</v>
      </c>
      <c r="G121" s="40">
        <v>6.6</v>
      </c>
      <c r="H121" s="40">
        <v>5.0999999999999996</v>
      </c>
      <c r="I121" s="40">
        <v>28.7</v>
      </c>
      <c r="J121" s="40">
        <v>187</v>
      </c>
      <c r="K121" s="41" t="s">
        <v>88</v>
      </c>
      <c r="L121" s="51">
        <v>7</v>
      </c>
    </row>
    <row r="122" spans="1:12" ht="15" x14ac:dyDescent="0.25">
      <c r="A122" s="14"/>
      <c r="B122" s="15"/>
      <c r="C122" s="11"/>
      <c r="D122" s="6" t="s">
        <v>21</v>
      </c>
      <c r="E122" s="42" t="s">
        <v>91</v>
      </c>
      <c r="F122" s="43">
        <v>100</v>
      </c>
      <c r="G122" s="43">
        <v>13.9</v>
      </c>
      <c r="H122" s="43">
        <v>7.4</v>
      </c>
      <c r="I122" s="43">
        <v>6.3</v>
      </c>
      <c r="J122" s="43">
        <v>147.30000000000001</v>
      </c>
      <c r="K122" s="44" t="s">
        <v>92</v>
      </c>
      <c r="L122" s="52">
        <v>28.6</v>
      </c>
    </row>
    <row r="123" spans="1:12" ht="15" x14ac:dyDescent="0.25">
      <c r="A123" s="14"/>
      <c r="B123" s="15"/>
      <c r="C123" s="11"/>
      <c r="D123" s="7" t="s">
        <v>22</v>
      </c>
      <c r="E123" s="42" t="s">
        <v>89</v>
      </c>
      <c r="F123" s="43">
        <v>180</v>
      </c>
      <c r="G123" s="43">
        <v>0</v>
      </c>
      <c r="H123" s="43">
        <v>0</v>
      </c>
      <c r="I123" s="43">
        <v>6</v>
      </c>
      <c r="J123" s="43">
        <v>25.1</v>
      </c>
      <c r="K123" s="44" t="s">
        <v>90</v>
      </c>
      <c r="L123" s="52">
        <v>5.3</v>
      </c>
    </row>
    <row r="124" spans="1:12" ht="15" x14ac:dyDescent="0.25">
      <c r="A124" s="14"/>
      <c r="B124" s="15"/>
      <c r="C124" s="11"/>
      <c r="D124" s="7" t="s">
        <v>23</v>
      </c>
      <c r="E124" s="42" t="s">
        <v>46</v>
      </c>
      <c r="F124" s="43">
        <v>20</v>
      </c>
      <c r="G124" s="43">
        <v>1.5</v>
      </c>
      <c r="H124" s="43">
        <v>0.2</v>
      </c>
      <c r="I124" s="43">
        <v>9.8000000000000007</v>
      </c>
      <c r="J124" s="43">
        <v>46.9</v>
      </c>
      <c r="K124" s="44" t="s">
        <v>45</v>
      </c>
      <c r="L124" s="52">
        <v>1.36</v>
      </c>
    </row>
    <row r="125" spans="1:12" ht="15" x14ac:dyDescent="0.25">
      <c r="A125" s="14"/>
      <c r="B125" s="15"/>
      <c r="C125" s="11"/>
      <c r="D125" s="7" t="s">
        <v>24</v>
      </c>
      <c r="E125" s="42" t="s">
        <v>94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44.4</v>
      </c>
      <c r="K125" s="44"/>
      <c r="L125" s="52">
        <v>17.5</v>
      </c>
    </row>
    <row r="126" spans="1:12" ht="15" x14ac:dyDescent="0.25">
      <c r="A126" s="14"/>
      <c r="B126" s="15"/>
      <c r="C126" s="11"/>
      <c r="D126" s="6" t="s">
        <v>26</v>
      </c>
      <c r="E126" s="42" t="s">
        <v>63</v>
      </c>
      <c r="F126" s="43">
        <v>60</v>
      </c>
      <c r="G126" s="43">
        <v>1.2</v>
      </c>
      <c r="H126" s="43">
        <v>0.2</v>
      </c>
      <c r="I126" s="43">
        <v>6.1</v>
      </c>
      <c r="J126" s="43">
        <v>31.3</v>
      </c>
      <c r="K126" s="44" t="s">
        <v>93</v>
      </c>
      <c r="L126" s="52">
        <v>18</v>
      </c>
    </row>
    <row r="127" spans="1:12" ht="15" x14ac:dyDescent="0.25">
      <c r="A127" s="14"/>
      <c r="B127" s="15"/>
      <c r="C127" s="11"/>
      <c r="D127" s="6" t="s">
        <v>23</v>
      </c>
      <c r="E127" s="42" t="s">
        <v>44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45</v>
      </c>
      <c r="L127" s="52">
        <v>1.24</v>
      </c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600</v>
      </c>
      <c r="G128" s="19">
        <f t="shared" ref="G128:J128" si="59">SUM(G121:G127)</f>
        <v>24.9</v>
      </c>
      <c r="H128" s="19">
        <f t="shared" si="59"/>
        <v>13.499999999999998</v>
      </c>
      <c r="I128" s="19">
        <f t="shared" si="59"/>
        <v>73.399999999999991</v>
      </c>
      <c r="J128" s="19">
        <f t="shared" si="59"/>
        <v>516.20000000000005</v>
      </c>
      <c r="K128" s="25"/>
      <c r="L128" s="53">
        <f t="shared" ref="L128" si="60">SUM(L121:L127)</f>
        <v>78.999999999999986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52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52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52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52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52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52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5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2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52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1">SUM(G129:G137)</f>
        <v>0</v>
      </c>
      <c r="H138" s="19">
        <f t="shared" si="61"/>
        <v>0</v>
      </c>
      <c r="I138" s="19">
        <f t="shared" si="61"/>
        <v>0</v>
      </c>
      <c r="J138" s="19">
        <f t="shared" si="61"/>
        <v>0</v>
      </c>
      <c r="K138" s="25"/>
      <c r="L138" s="53">
        <f t="shared" ref="L138" si="62">SUM(L129:L137)</f>
        <v>0</v>
      </c>
    </row>
    <row r="139" spans="1:12" ht="15.75" thickBot="1" x14ac:dyDescent="0.25">
      <c r="A139" s="33">
        <f>A121</f>
        <v>2</v>
      </c>
      <c r="B139" s="33">
        <f>B121</f>
        <v>2</v>
      </c>
      <c r="C139" s="59" t="s">
        <v>4</v>
      </c>
      <c r="D139" s="60"/>
      <c r="E139" s="31"/>
      <c r="F139" s="32">
        <f>F128+F138</f>
        <v>600</v>
      </c>
      <c r="G139" s="32">
        <f t="shared" ref="G139" si="63">G128+G138</f>
        <v>24.9</v>
      </c>
      <c r="H139" s="32">
        <f t="shared" ref="H139" si="64">H128+H138</f>
        <v>13.499999999999998</v>
      </c>
      <c r="I139" s="32">
        <f t="shared" ref="I139" si="65">I128+I138</f>
        <v>73.399999999999991</v>
      </c>
      <c r="J139" s="32">
        <f t="shared" ref="J139:L139" si="66">J128+J138</f>
        <v>516.20000000000005</v>
      </c>
      <c r="K139" s="32"/>
      <c r="L139" s="54">
        <f t="shared" si="66"/>
        <v>78.999999999999986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95</v>
      </c>
      <c r="F140" s="40">
        <v>230</v>
      </c>
      <c r="G140" s="40">
        <v>27</v>
      </c>
      <c r="H140" s="40">
        <v>27</v>
      </c>
      <c r="I140" s="40">
        <v>30</v>
      </c>
      <c r="J140" s="40">
        <v>470</v>
      </c>
      <c r="K140" s="41" t="s">
        <v>96</v>
      </c>
      <c r="L140" s="51">
        <v>56.7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52"/>
    </row>
    <row r="142" spans="1:12" ht="15" x14ac:dyDescent="0.25">
      <c r="A142" s="23"/>
      <c r="B142" s="15"/>
      <c r="C142" s="11"/>
      <c r="D142" s="7" t="s">
        <v>22</v>
      </c>
      <c r="E142" s="42" t="s">
        <v>97</v>
      </c>
      <c r="F142" s="43">
        <v>200</v>
      </c>
      <c r="G142" s="43">
        <v>2</v>
      </c>
      <c r="H142" s="43">
        <v>1</v>
      </c>
      <c r="I142" s="43">
        <v>9</v>
      </c>
      <c r="J142" s="43">
        <v>51</v>
      </c>
      <c r="K142" s="44" t="s">
        <v>98</v>
      </c>
      <c r="L142" s="52">
        <v>5.0999999999999996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20</v>
      </c>
      <c r="G143" s="43">
        <v>1</v>
      </c>
      <c r="H143" s="43">
        <v>0</v>
      </c>
      <c r="I143" s="43">
        <v>7</v>
      </c>
      <c r="J143" s="43">
        <v>34</v>
      </c>
      <c r="K143" s="44" t="s">
        <v>45</v>
      </c>
      <c r="L143" s="52">
        <v>1.24</v>
      </c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52"/>
    </row>
    <row r="145" spans="1:12" ht="15" x14ac:dyDescent="0.25">
      <c r="A145" s="23"/>
      <c r="B145" s="15"/>
      <c r="C145" s="11"/>
      <c r="D145" s="6" t="s">
        <v>68</v>
      </c>
      <c r="E145" s="42" t="s">
        <v>99</v>
      </c>
      <c r="F145" s="43">
        <v>100</v>
      </c>
      <c r="G145" s="43">
        <v>3.4</v>
      </c>
      <c r="H145" s="43">
        <v>2.5</v>
      </c>
      <c r="I145" s="43">
        <v>5.5</v>
      </c>
      <c r="J145" s="43">
        <v>58.1</v>
      </c>
      <c r="K145" s="44" t="s">
        <v>45</v>
      </c>
      <c r="L145" s="52">
        <v>16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5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 t="shared" ref="G147:J147" si="67">SUM(G140:G146)</f>
        <v>33.4</v>
      </c>
      <c r="H147" s="19">
        <f t="shared" si="67"/>
        <v>30.5</v>
      </c>
      <c r="I147" s="19">
        <f t="shared" si="67"/>
        <v>51.5</v>
      </c>
      <c r="J147" s="19">
        <f t="shared" si="67"/>
        <v>613.1</v>
      </c>
      <c r="K147" s="25"/>
      <c r="L147" s="53">
        <f t="shared" ref="L147" si="68">SUM(L140:L146)</f>
        <v>79.040000000000006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52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52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52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52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52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52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5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2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5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9">SUM(G148:G156)</f>
        <v>0</v>
      </c>
      <c r="H157" s="19">
        <f t="shared" si="69"/>
        <v>0</v>
      </c>
      <c r="I157" s="19">
        <f t="shared" si="69"/>
        <v>0</v>
      </c>
      <c r="J157" s="19">
        <f t="shared" si="69"/>
        <v>0</v>
      </c>
      <c r="K157" s="25"/>
      <c r="L157" s="53">
        <f t="shared" ref="L157" si="70">SUM(L148:L156)</f>
        <v>0</v>
      </c>
    </row>
    <row r="158" spans="1:12" ht="15.75" thickBot="1" x14ac:dyDescent="0.25">
      <c r="A158" s="29">
        <f>A140</f>
        <v>2</v>
      </c>
      <c r="B158" s="30">
        <f>B140</f>
        <v>3</v>
      </c>
      <c r="C158" s="59" t="s">
        <v>4</v>
      </c>
      <c r="D158" s="60"/>
      <c r="E158" s="31"/>
      <c r="F158" s="32">
        <f>F147+F157</f>
        <v>550</v>
      </c>
      <c r="G158" s="32">
        <f t="shared" ref="G158" si="71">G147+G157</f>
        <v>33.4</v>
      </c>
      <c r="H158" s="32">
        <f t="shared" ref="H158" si="72">H147+H157</f>
        <v>30.5</v>
      </c>
      <c r="I158" s="32">
        <f t="shared" ref="I158" si="73">I147+I157</f>
        <v>51.5</v>
      </c>
      <c r="J158" s="32">
        <f t="shared" ref="J158:L158" si="74">J147+J157</f>
        <v>613.1</v>
      </c>
      <c r="K158" s="32"/>
      <c r="L158" s="54">
        <f t="shared" si="74"/>
        <v>79.040000000000006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100</v>
      </c>
      <c r="F159" s="40">
        <v>210</v>
      </c>
      <c r="G159" s="40">
        <v>19.5</v>
      </c>
      <c r="H159" s="40">
        <v>25.7</v>
      </c>
      <c r="I159" s="40">
        <v>25.8</v>
      </c>
      <c r="J159" s="40">
        <v>412.5</v>
      </c>
      <c r="K159" s="41" t="s">
        <v>101</v>
      </c>
      <c r="L159" s="51">
        <v>48</v>
      </c>
    </row>
    <row r="160" spans="1:12" ht="15" x14ac:dyDescent="0.25">
      <c r="A160" s="23"/>
      <c r="B160" s="15"/>
      <c r="C160" s="11"/>
      <c r="D160" s="6" t="s">
        <v>23</v>
      </c>
      <c r="E160" s="42" t="s">
        <v>44</v>
      </c>
      <c r="F160" s="43">
        <v>15</v>
      </c>
      <c r="G160" s="43">
        <v>1</v>
      </c>
      <c r="H160" s="43">
        <v>0.2</v>
      </c>
      <c r="I160" s="43">
        <v>5</v>
      </c>
      <c r="J160" s="43">
        <v>25.6</v>
      </c>
      <c r="K160" s="44" t="s">
        <v>45</v>
      </c>
      <c r="L160" s="52">
        <v>1.02</v>
      </c>
    </row>
    <row r="161" spans="1:12" ht="15" x14ac:dyDescent="0.25">
      <c r="A161" s="23"/>
      <c r="B161" s="15"/>
      <c r="C161" s="11"/>
      <c r="D161" s="7" t="s">
        <v>22</v>
      </c>
      <c r="E161" s="42" t="s">
        <v>102</v>
      </c>
      <c r="F161" s="43">
        <v>180</v>
      </c>
      <c r="G161" s="43">
        <v>3.5</v>
      </c>
      <c r="H161" s="43">
        <v>2.6</v>
      </c>
      <c r="I161" s="43">
        <v>10.1</v>
      </c>
      <c r="J161" s="43">
        <v>77.400000000000006</v>
      </c>
      <c r="K161" s="44" t="s">
        <v>78</v>
      </c>
      <c r="L161" s="52">
        <v>9</v>
      </c>
    </row>
    <row r="162" spans="1:12" ht="15" x14ac:dyDescent="0.25">
      <c r="A162" s="23"/>
      <c r="B162" s="15"/>
      <c r="C162" s="11"/>
      <c r="D162" s="7" t="s">
        <v>23</v>
      </c>
      <c r="E162" s="42" t="s">
        <v>46</v>
      </c>
      <c r="F162" s="43">
        <v>20</v>
      </c>
      <c r="G162" s="43">
        <v>1.5</v>
      </c>
      <c r="H162" s="43">
        <v>0.2</v>
      </c>
      <c r="I162" s="43">
        <v>9.8000000000000007</v>
      </c>
      <c r="J162" s="43">
        <v>46.9</v>
      </c>
      <c r="K162" s="44" t="s">
        <v>45</v>
      </c>
      <c r="L162" s="52">
        <v>1.24</v>
      </c>
    </row>
    <row r="163" spans="1:12" ht="15" x14ac:dyDescent="0.25">
      <c r="A163" s="23"/>
      <c r="B163" s="15"/>
      <c r="C163" s="11"/>
      <c r="D163" s="7" t="s">
        <v>24</v>
      </c>
      <c r="E163" s="42" t="s">
        <v>65</v>
      </c>
      <c r="F163" s="43">
        <v>100</v>
      </c>
      <c r="G163" s="43">
        <v>1.5</v>
      </c>
      <c r="H163" s="43">
        <v>0.5</v>
      </c>
      <c r="I163" s="43">
        <v>21</v>
      </c>
      <c r="J163" s="43">
        <v>94.5</v>
      </c>
      <c r="K163" s="44" t="s">
        <v>45</v>
      </c>
      <c r="L163" s="52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2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5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 t="shared" ref="G166:J166" si="75">SUM(G159:G165)</f>
        <v>27</v>
      </c>
      <c r="H166" s="19">
        <f t="shared" si="75"/>
        <v>29.2</v>
      </c>
      <c r="I166" s="19">
        <f t="shared" si="75"/>
        <v>71.7</v>
      </c>
      <c r="J166" s="19">
        <f t="shared" si="75"/>
        <v>656.9</v>
      </c>
      <c r="K166" s="25"/>
      <c r="L166" s="53">
        <f t="shared" ref="L166" si="76">SUM(L159:L165)</f>
        <v>79.260000000000005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52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52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52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52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52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52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52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2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5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7">SUM(G167:G175)</f>
        <v>0</v>
      </c>
      <c r="H176" s="19">
        <f t="shared" si="77"/>
        <v>0</v>
      </c>
      <c r="I176" s="19">
        <f t="shared" si="77"/>
        <v>0</v>
      </c>
      <c r="J176" s="19">
        <f t="shared" si="77"/>
        <v>0</v>
      </c>
      <c r="K176" s="25"/>
      <c r="L176" s="53">
        <f t="shared" ref="L176" si="78">SUM(L167:L175)</f>
        <v>0</v>
      </c>
    </row>
    <row r="177" spans="1:12" ht="15.75" thickBot="1" x14ac:dyDescent="0.25">
      <c r="A177" s="29">
        <f>A159</f>
        <v>2</v>
      </c>
      <c r="B177" s="30">
        <f>B159</f>
        <v>4</v>
      </c>
      <c r="C177" s="59" t="s">
        <v>4</v>
      </c>
      <c r="D177" s="60"/>
      <c r="E177" s="31"/>
      <c r="F177" s="32">
        <f>F166+F176</f>
        <v>525</v>
      </c>
      <c r="G177" s="32">
        <f t="shared" ref="G177" si="79">G166+G176</f>
        <v>27</v>
      </c>
      <c r="H177" s="32">
        <f t="shared" ref="H177" si="80">H166+H176</f>
        <v>29.2</v>
      </c>
      <c r="I177" s="32">
        <f t="shared" ref="I177" si="81">I166+I176</f>
        <v>71.7</v>
      </c>
      <c r="J177" s="32">
        <f t="shared" ref="J177:L177" si="82">J166+J176</f>
        <v>656.9</v>
      </c>
      <c r="K177" s="32"/>
      <c r="L177" s="54">
        <f t="shared" si="82"/>
        <v>79.260000000000005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103</v>
      </c>
      <c r="F178" s="40">
        <v>250</v>
      </c>
      <c r="G178" s="40">
        <v>34</v>
      </c>
      <c r="H178" s="40">
        <v>10.1</v>
      </c>
      <c r="I178" s="40">
        <v>41.5</v>
      </c>
      <c r="J178" s="40">
        <v>393.3</v>
      </c>
      <c r="K178" s="41" t="s">
        <v>104</v>
      </c>
      <c r="L178" s="51">
        <v>49.3</v>
      </c>
    </row>
    <row r="179" spans="1:12" ht="15" x14ac:dyDescent="0.25">
      <c r="A179" s="23"/>
      <c r="B179" s="15"/>
      <c r="C179" s="11"/>
      <c r="D179" s="6" t="s">
        <v>23</v>
      </c>
      <c r="E179" s="42" t="s">
        <v>46</v>
      </c>
      <c r="F179" s="43">
        <v>20</v>
      </c>
      <c r="G179" s="43">
        <v>1.5</v>
      </c>
      <c r="H179" s="43">
        <v>0.2</v>
      </c>
      <c r="I179" s="43">
        <v>9.8000000000000007</v>
      </c>
      <c r="J179" s="43">
        <v>46.9</v>
      </c>
      <c r="K179" s="44" t="s">
        <v>45</v>
      </c>
      <c r="L179" s="52">
        <v>1.24</v>
      </c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52"/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20</v>
      </c>
      <c r="G181" s="43">
        <v>1.3</v>
      </c>
      <c r="H181" s="43">
        <v>0.2</v>
      </c>
      <c r="I181" s="43">
        <v>6.7</v>
      </c>
      <c r="J181" s="43">
        <v>34.200000000000003</v>
      </c>
      <c r="K181" s="44" t="s">
        <v>45</v>
      </c>
      <c r="L181" s="52">
        <v>1.36</v>
      </c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52"/>
    </row>
    <row r="183" spans="1:12" ht="15" x14ac:dyDescent="0.25">
      <c r="A183" s="23"/>
      <c r="B183" s="15"/>
      <c r="C183" s="11"/>
      <c r="D183" s="6" t="s">
        <v>30</v>
      </c>
      <c r="E183" s="42" t="s">
        <v>105</v>
      </c>
      <c r="F183" s="43">
        <v>200</v>
      </c>
      <c r="G183" s="43">
        <v>0.2</v>
      </c>
      <c r="H183" s="43">
        <v>0.1</v>
      </c>
      <c r="I183" s="43">
        <v>9.9</v>
      </c>
      <c r="J183" s="43">
        <v>41.6</v>
      </c>
      <c r="K183" s="44" t="s">
        <v>106</v>
      </c>
      <c r="L183" s="52">
        <v>9</v>
      </c>
    </row>
    <row r="184" spans="1:12" ht="15" x14ac:dyDescent="0.25">
      <c r="A184" s="23"/>
      <c r="B184" s="15"/>
      <c r="C184" s="11"/>
      <c r="D184" s="6" t="s">
        <v>26</v>
      </c>
      <c r="E184" s="42" t="s">
        <v>63</v>
      </c>
      <c r="F184" s="43">
        <v>60</v>
      </c>
      <c r="G184" s="43">
        <v>1</v>
      </c>
      <c r="H184" s="43">
        <v>0.2</v>
      </c>
      <c r="I184" s="43">
        <v>5.0999999999999996</v>
      </c>
      <c r="J184" s="43">
        <v>26.1</v>
      </c>
      <c r="K184" s="44" t="s">
        <v>64</v>
      </c>
      <c r="L184" s="52">
        <v>18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3">SUM(G178:G184)</f>
        <v>38</v>
      </c>
      <c r="H185" s="19">
        <f t="shared" si="83"/>
        <v>10.799999999999997</v>
      </c>
      <c r="I185" s="19">
        <f t="shared" si="83"/>
        <v>73</v>
      </c>
      <c r="J185" s="19">
        <f t="shared" si="83"/>
        <v>542.1</v>
      </c>
      <c r="K185" s="25"/>
      <c r="L185" s="53">
        <f t="shared" ref="L185" si="84">SUM(L178:L184)</f>
        <v>78.900000000000006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52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52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52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52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52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52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52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2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5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5">SUM(G186:G194)</f>
        <v>0</v>
      </c>
      <c r="H195" s="19">
        <f t="shared" si="85"/>
        <v>0</v>
      </c>
      <c r="I195" s="19">
        <f t="shared" si="85"/>
        <v>0</v>
      </c>
      <c r="J195" s="19">
        <f t="shared" si="85"/>
        <v>0</v>
      </c>
      <c r="K195" s="25"/>
      <c r="L195" s="53">
        <f t="shared" ref="L195" si="86">SUM(L186:L194)</f>
        <v>0</v>
      </c>
    </row>
    <row r="196" spans="1:12" ht="15.75" thickBot="1" x14ac:dyDescent="0.25">
      <c r="A196" s="29">
        <f>A178</f>
        <v>2</v>
      </c>
      <c r="B196" s="30">
        <f>B178</f>
        <v>5</v>
      </c>
      <c r="C196" s="59" t="s">
        <v>4</v>
      </c>
      <c r="D196" s="60"/>
      <c r="E196" s="31"/>
      <c r="F196" s="32">
        <f>F185+F195</f>
        <v>550</v>
      </c>
      <c r="G196" s="32">
        <f t="shared" ref="G196" si="87">G185+G195</f>
        <v>38</v>
      </c>
      <c r="H196" s="32">
        <f t="shared" ref="H196" si="88">H185+H195</f>
        <v>10.799999999999997</v>
      </c>
      <c r="I196" s="32">
        <f t="shared" ref="I196" si="89">I185+I195</f>
        <v>73</v>
      </c>
      <c r="J196" s="32">
        <f t="shared" ref="J196:L196" si="90">J185+J195</f>
        <v>542.1</v>
      </c>
      <c r="K196" s="32"/>
      <c r="L196" s="54">
        <f t="shared" si="90"/>
        <v>78.900000000000006</v>
      </c>
    </row>
    <row r="197" spans="1:12" ht="13.5" thickBot="1" x14ac:dyDescent="0.25">
      <c r="A197" s="27"/>
      <c r="B197" s="28"/>
      <c r="C197" s="61" t="s">
        <v>5</v>
      </c>
      <c r="D197" s="61"/>
      <c r="E197" s="61"/>
      <c r="F197" s="34">
        <f>(F24+F44+F63+F82+F101+F120+F139+F158+F177+F196)/(IF(F24=0,0,1)+IF(F44=0,0,1)+IF(F63=0,0,1)+IF(F82=0,0,1)+IF(F101=0,0,1)+IF(F120=0,0,1)+IF(F139=0,0,1)+IF(F158=0,0,1)+IF(F177=0,0,1)+IF(F196=0,0,1))</f>
        <v>559.5</v>
      </c>
      <c r="G197" s="34">
        <f t="shared" ref="G197:J197" si="91">(G24+G44+G63+G82+G101+G120+G139+G158+G177+G196)/(IF(G24=0,0,1)+IF(G44=0,0,1)+IF(G63=0,0,1)+IF(G82=0,0,1)+IF(G101=0,0,1)+IF(G120=0,0,1)+IF(G139=0,0,1)+IF(G158=0,0,1)+IF(G177=0,0,1)+IF(G196=0,0,1))</f>
        <v>26.160000000000004</v>
      </c>
      <c r="H197" s="34">
        <f t="shared" si="91"/>
        <v>18.82</v>
      </c>
      <c r="I197" s="34">
        <f t="shared" si="91"/>
        <v>69.41</v>
      </c>
      <c r="J197" s="34">
        <f t="shared" si="91"/>
        <v>551.65</v>
      </c>
      <c r="K197" s="34"/>
      <c r="L197" s="55">
        <f t="shared" ref="L197" si="92">(L24+L44+L63+L82+L101+L120+L139+L158+L177+L196)/(IF(L24=0,0,1)+IF(L44=0,0,1)+IF(L63=0,0,1)+IF(L82=0,0,1)+IF(L101=0,0,1)+IF(L120=0,0,1)+IF(L139=0,0,1)+IF(L158=0,0,1)+IF(L177=0,0,1)+IF(L196=0,0,1))</f>
        <v>79.042000000000002</v>
      </c>
    </row>
  </sheetData>
  <mergeCells count="14"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dcterms:created xsi:type="dcterms:W3CDTF">2022-05-16T14:23:56Z</dcterms:created>
  <dcterms:modified xsi:type="dcterms:W3CDTF">2024-05-06T12:07:20Z</dcterms:modified>
</cp:coreProperties>
</file>